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Formation\IUT\Informatique (LP ABF CC)\Excel\Contrôle\"/>
    </mc:Choice>
  </mc:AlternateContent>
  <xr:revisionPtr revIDLastSave="0" documentId="13_ncr:1_{2764FA51-67C6-4E14-8E8A-AA1C4F71543D}" xr6:coauthVersionLast="47" xr6:coauthVersionMax="47" xr10:uidLastSave="{00000000-0000-0000-0000-000000000000}"/>
  <bookViews>
    <workbookView xWindow="38280" yWindow="-120" windowWidth="19440" windowHeight="11520" xr2:uid="{00000000-000D-0000-FFFF-FFFF00000000}"/>
  </bookViews>
  <sheets>
    <sheet name="Contrô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2" i="1" l="1"/>
  <c r="C68" i="1"/>
  <c r="C60" i="1"/>
  <c r="D52" i="1"/>
  <c r="E44" i="1"/>
  <c r="C36" i="1"/>
  <c r="B36" i="1"/>
  <c r="C28" i="1"/>
  <c r="C20" i="1"/>
  <c r="B12" i="1"/>
  <c r="B4" i="1"/>
</calcChain>
</file>

<file path=xl/sharedStrings.xml><?xml version="1.0" encoding="utf-8"?>
<sst xmlns="http://schemas.openxmlformats.org/spreadsheetml/2006/main" count="66" uniqueCount="59">
  <si>
    <t>Exercice 1</t>
  </si>
  <si>
    <t>Exercice 2</t>
  </si>
  <si>
    <t>Note</t>
  </si>
  <si>
    <t>Exercice 3</t>
  </si>
  <si>
    <t>J'aime ?</t>
  </si>
  <si>
    <t>oui</t>
  </si>
  <si>
    <t>EvalExcelID=0077580486</t>
  </si>
  <si>
    <t>Exercice 4</t>
  </si>
  <si>
    <t>Moyenne</t>
  </si>
  <si>
    <t>Exercice 5</t>
  </si>
  <si>
    <t>Référence</t>
  </si>
  <si>
    <t>Exercice 6</t>
  </si>
  <si>
    <t>Exercice 7</t>
  </si>
  <si>
    <t>Vent</t>
  </si>
  <si>
    <t>Exercice 8</t>
  </si>
  <si>
    <t>Exercice 9</t>
  </si>
  <si>
    <t>J'aime bien les glaces uniquement si elles sont à la vanille et sans caramel.</t>
  </si>
  <si>
    <t>Parfum</t>
  </si>
  <si>
    <t>Caramel ?</t>
  </si>
  <si>
    <t>Pistache</t>
  </si>
  <si>
    <t>Exercice 10 : Convertisseur</t>
  </si>
  <si>
    <t>1 EUR =</t>
  </si>
  <si>
    <t>EUR</t>
  </si>
  <si>
    <t>USD</t>
  </si>
  <si>
    <t>GBP</t>
  </si>
  <si>
    <t>Montant :</t>
  </si>
  <si>
    <t>Résultat :</t>
  </si>
  <si>
    <t>Réalisez une formule permettant de faire la conversion d'un montant dans une devise vers une autre (en passant par l'Euro en intermédiaire)</t>
  </si>
  <si>
    <t>Revenus annuels</t>
  </si>
  <si>
    <t>Impôt total</t>
  </si>
  <si>
    <t>L'impôt à payer sur les revenus est de 15% si les revenus sont supérieurs à 40 000 € (inclus), 10% entre 20 000 € (inclus) et 40 000 € et 5% en-dessous de 20 000 €.</t>
  </si>
  <si>
    <t>L'impôt à payer sur l'immobilier est de 2,5% si le patrimoine est au-dessus de 500 000 € (inclus) et 0% en-dessous.</t>
  </si>
  <si>
    <t>Patrimoine immobilier</t>
  </si>
  <si>
    <t>Soleil</t>
  </si>
  <si>
    <t>Store ouvert ?</t>
  </si>
  <si>
    <t>Température (°C)</t>
  </si>
  <si>
    <t>Le store doit être ouvert s'il y a du soleil et qu'il fait plus de 25°C sauf s'il y a du vent.</t>
  </si>
  <si>
    <t>Gain</t>
  </si>
  <si>
    <t>Case 1</t>
  </si>
  <si>
    <t>Case 2</t>
  </si>
  <si>
    <t>Case 3</t>
  </si>
  <si>
    <t>Mise</t>
  </si>
  <si>
    <t>Si le joueur obtient 3 fois le symbole 7, il gagne 13 fois sa mise, s'il obtient 3 fois le symbole B, il gagne 5 fois sa mise et 0 dans tous les autres cas.</t>
  </si>
  <si>
    <t>Admis ?</t>
  </si>
  <si>
    <t>Stage validé ?</t>
  </si>
  <si>
    <t>L'élève est Admis si sa note est supérieure ou égale à 10 et qu'il a validé son stage.</t>
  </si>
  <si>
    <t>Taux annuel</t>
  </si>
  <si>
    <t>Montant max</t>
  </si>
  <si>
    <t>On utilise la référence P1 pour afficher un prêt à 4% avec un montant maximum de 300 000 € et la référence P2 pour afficher un prêt à 3,5% avec un montant maximum de 250 000 €.</t>
  </si>
  <si>
    <t>Recalé ?</t>
  </si>
  <si>
    <t>L'élève est recalé si sa note est inférieure stricte à 10.</t>
  </si>
  <si>
    <t>Sensation ?</t>
  </si>
  <si>
    <t>Clim</t>
  </si>
  <si>
    <t>On a "trop chaud" s'il fait plus de 40°C avec clim ou s'il fait plus de 30°C sans clim. Dans le cas contraire, on est "bien".</t>
  </si>
  <si>
    <t>Hauteur (en m)</t>
  </si>
  <si>
    <t>Trop haut ?</t>
  </si>
  <si>
    <t>Le véhicule est trop haut pour passer sous le pont s'il fait plus de 3,5m de hauteur.</t>
  </si>
  <si>
    <t>#ID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</si>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</sst>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</numFmts>
  <fonts count="8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FFFFFF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FFFFF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44" fontId="0" fillId="2" borderId="0" xfId="0" applyNumberFormat="1" applyFill="1"/>
    <xf numFmtId="164" fontId="0" fillId="0" borderId="0" xfId="0" applyNumberFormat="1"/>
    <xf numFmtId="0" fontId="2" fillId="0" borderId="0" xfId="0" applyFont="1"/>
    <xf numFmtId="0" fontId="4" fillId="0" borderId="0" xfId="0" applyFont="1"/>
    <xf numFmtId="44" fontId="0" fillId="0" borderId="0" xfId="2" applyFont="1"/>
    <xf numFmtId="44" fontId="0" fillId="2" borderId="0" xfId="2" applyFont="1" applyFill="1"/>
    <xf numFmtId="43" fontId="0" fillId="3" borderId="0" xfId="1" applyFont="1" applyFill="1"/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44" fontId="0" fillId="2" borderId="0" xfId="2" applyFont="1" applyFill="1" applyAlignment="1">
      <alignment horizontal="center"/>
    </xf>
    <xf numFmtId="44" fontId="0" fillId="0" borderId="0" xfId="2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10" fontId="0" fillId="2" borderId="0" xfId="3" applyNumberFormat="1" applyFont="1" applyFill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zoomScale="161" workbookViewId="0">
      <selection activeCell="D4" sqref="D4"/>
    </sheetView>
  </sheetViews>
  <sheetFormatPr baseColWidth="10" defaultColWidth="9.08984375" defaultRowHeight="14.5" x14ac:dyDescent="0.35"/>
  <cols>
    <col min="1" max="2" width="20.81640625" customWidth="1"/>
    <col min="3" max="3" width="19.36328125" customWidth="1"/>
    <col min="4" max="6" width="15.453125" customWidth="1"/>
    <col min="8" max="8" width="16.453125" customWidth="1"/>
  </cols>
  <sheetData>
    <row r="1" spans="1:2" x14ac:dyDescent="0.35">
      <c r="A1" s="5" t="s">
        <v>0</v>
      </c>
    </row>
    <row r="2" spans="1:2" x14ac:dyDescent="0.35">
      <c r="A2" s="1"/>
    </row>
    <row r="3" spans="1:2" x14ac:dyDescent="0.35">
      <c r="A3" s="16" t="s">
        <v>54</v>
      </c>
      <c r="B3" s="16" t="s">
        <v>55</v>
      </c>
    </row>
    <row r="4" spans="1:2" x14ac:dyDescent="0.35">
      <c r="A4" s="3">
        <v>3.8</v>
      </c>
      <c r="B4" s="22" t="str">
        <f>IF(A4&gt;3.5,"oui","non")</f>
        <v>oui</v>
      </c>
    </row>
    <row r="5" spans="1:2" x14ac:dyDescent="0.35">
      <c r="A5" s="3"/>
    </row>
    <row r="6" spans="1:2" x14ac:dyDescent="0.35">
      <c r="A6" s="19" t="s">
        <v>56</v>
      </c>
    </row>
    <row r="7" spans="1:2" x14ac:dyDescent="0.35">
      <c r="A7" s="3"/>
    </row>
    <row r="9" spans="1:2" x14ac:dyDescent="0.35">
      <c r="A9" s="5" t="s">
        <v>1</v>
      </c>
    </row>
    <row r="10" spans="1:2" x14ac:dyDescent="0.35">
      <c r="A10" s="1"/>
    </row>
    <row r="11" spans="1:2" x14ac:dyDescent="0.35">
      <c r="A11" s="1" t="s">
        <v>2</v>
      </c>
      <c r="B11" s="16" t="s">
        <v>49</v>
      </c>
    </row>
    <row r="12" spans="1:2" x14ac:dyDescent="0.35">
      <c r="A12" s="3">
        <v>9.5</v>
      </c>
      <c r="B12" s="6" t="str">
        <f>IF(A12&lt;10,"oui","non")</f>
        <v>oui</v>
      </c>
    </row>
    <row r="13" spans="1:2" x14ac:dyDescent="0.35">
      <c r="A13" s="3"/>
    </row>
    <row r="14" spans="1:2" x14ac:dyDescent="0.35">
      <c r="A14" s="19" t="s">
        <v>50</v>
      </c>
    </row>
    <row r="15" spans="1:2" x14ac:dyDescent="0.35">
      <c r="A15" s="3"/>
    </row>
    <row r="17" spans="1:3" x14ac:dyDescent="0.35">
      <c r="A17" s="5" t="s">
        <v>3</v>
      </c>
      <c r="B17" s="23" t="s">
        <v>57</v>
      </c>
    </row>
    <row r="18" spans="1:3" x14ac:dyDescent="0.35">
      <c r="A18" s="1"/>
    </row>
    <row r="19" spans="1:3" x14ac:dyDescent="0.35">
      <c r="A19" s="1" t="s">
        <v>17</v>
      </c>
      <c r="B19" s="1" t="s">
        <v>18</v>
      </c>
      <c r="C19" s="1" t="s">
        <v>4</v>
      </c>
    </row>
    <row r="20" spans="1:3" x14ac:dyDescent="0.35">
      <c r="A20" s="3" t="s">
        <v>19</v>
      </c>
      <c r="B20" s="7" t="s">
        <v>5</v>
      </c>
      <c r="C20" s="6" t="str">
        <f>IF(AND(A20="vanille",B20="non"),"oui","non")</f>
        <v>non</v>
      </c>
    </row>
    <row r="21" spans="1:3" x14ac:dyDescent="0.35">
      <c r="A21" s="3"/>
    </row>
    <row r="22" spans="1:3" x14ac:dyDescent="0.35">
      <c r="A22" s="4" t="s">
        <v>16</v>
      </c>
    </row>
    <row r="23" spans="1:3" x14ac:dyDescent="0.35">
      <c r="A23" s="1"/>
    </row>
    <row r="24" spans="1:3" x14ac:dyDescent="0.35">
      <c r="B24" s="10" t="s">
        <v>6</v>
      </c>
    </row>
    <row r="25" spans="1:3" x14ac:dyDescent="0.35">
      <c r="A25" s="5" t="s">
        <v>7</v>
      </c>
    </row>
    <row r="26" spans="1:3" x14ac:dyDescent="0.35">
      <c r="A26" s="1"/>
    </row>
    <row r="27" spans="1:3" x14ac:dyDescent="0.35">
      <c r="A27" s="1" t="s">
        <v>8</v>
      </c>
      <c r="B27" s="16" t="s">
        <v>44</v>
      </c>
      <c r="C27" s="16" t="s">
        <v>43</v>
      </c>
    </row>
    <row r="28" spans="1:3" x14ac:dyDescent="0.35">
      <c r="A28" s="1">
        <v>12</v>
      </c>
      <c r="B28" s="3" t="s">
        <v>5</v>
      </c>
      <c r="C28" s="6" t="str">
        <f>IF(AND(A28&gt;=10,B28="oui"),"oui","non")</f>
        <v>oui</v>
      </c>
    </row>
    <row r="29" spans="1:3" x14ac:dyDescent="0.35">
      <c r="A29" s="1"/>
    </row>
    <row r="30" spans="1:3" x14ac:dyDescent="0.35">
      <c r="A30" s="19" t="s">
        <v>45</v>
      </c>
    </row>
    <row r="31" spans="1:3" x14ac:dyDescent="0.35">
      <c r="A31" s="1"/>
    </row>
    <row r="33" spans="1:5" x14ac:dyDescent="0.35">
      <c r="A33" s="5" t="s">
        <v>9</v>
      </c>
    </row>
    <row r="34" spans="1:5" x14ac:dyDescent="0.35">
      <c r="A34" s="1"/>
    </row>
    <row r="35" spans="1:5" x14ac:dyDescent="0.35">
      <c r="A35" s="1" t="s">
        <v>10</v>
      </c>
      <c r="B35" s="16" t="s">
        <v>46</v>
      </c>
      <c r="C35" s="16" t="s">
        <v>47</v>
      </c>
    </row>
    <row r="36" spans="1:5" x14ac:dyDescent="0.35">
      <c r="A36" s="16" t="s">
        <v>58</v>
      </c>
      <c r="B36" s="24">
        <f>IF(A36="P1",4%,3.5%)</f>
        <v>3.5000000000000003E-2</v>
      </c>
      <c r="C36" s="8">
        <f>IF(A36="P1",300000,250000)</f>
        <v>250000</v>
      </c>
    </row>
    <row r="37" spans="1:5" x14ac:dyDescent="0.35">
      <c r="A37" s="1"/>
    </row>
    <row r="38" spans="1:5" x14ac:dyDescent="0.35">
      <c r="A38" s="19" t="s">
        <v>48</v>
      </c>
    </row>
    <row r="39" spans="1:5" x14ac:dyDescent="0.35">
      <c r="A39" s="1"/>
    </row>
    <row r="41" spans="1:5" x14ac:dyDescent="0.35">
      <c r="A41" s="5" t="s">
        <v>11</v>
      </c>
    </row>
    <row r="43" spans="1:5" x14ac:dyDescent="0.35">
      <c r="A43" s="16" t="s">
        <v>41</v>
      </c>
      <c r="B43" s="1" t="s">
        <v>38</v>
      </c>
      <c r="C43" s="1" t="s">
        <v>39</v>
      </c>
      <c r="D43" s="16" t="s">
        <v>40</v>
      </c>
      <c r="E43" s="1" t="s">
        <v>37</v>
      </c>
    </row>
    <row r="44" spans="1:5" x14ac:dyDescent="0.35">
      <c r="A44" s="21">
        <v>2</v>
      </c>
      <c r="B44" s="17">
        <v>7</v>
      </c>
      <c r="C44" s="15">
        <v>8</v>
      </c>
      <c r="D44" s="15">
        <v>6</v>
      </c>
      <c r="E44" s="20">
        <f>IF(AND(B44=7,C44=7,D44=7),13*A44,IF(AND(B44="B",C44="B",D44="B"),5*A44,0))</f>
        <v>0</v>
      </c>
    </row>
    <row r="45" spans="1:5" x14ac:dyDescent="0.35">
      <c r="A45" s="1"/>
    </row>
    <row r="46" spans="1:5" x14ac:dyDescent="0.35">
      <c r="A46" s="19" t="s">
        <v>42</v>
      </c>
    </row>
    <row r="49" spans="1:6" x14ac:dyDescent="0.35">
      <c r="A49" s="2" t="s">
        <v>12</v>
      </c>
    </row>
    <row r="51" spans="1:6" x14ac:dyDescent="0.35">
      <c r="A51" s="1" t="s">
        <v>13</v>
      </c>
      <c r="B51" s="1" t="s">
        <v>33</v>
      </c>
      <c r="C51" s="1" t="s">
        <v>35</v>
      </c>
      <c r="D51" s="1" t="s">
        <v>34</v>
      </c>
      <c r="E51" s="1"/>
      <c r="F51" s="1"/>
    </row>
    <row r="52" spans="1:6" x14ac:dyDescent="0.35">
      <c r="A52" s="3" t="s">
        <v>5</v>
      </c>
      <c r="B52" s="3" t="s">
        <v>5</v>
      </c>
      <c r="C52" s="3">
        <v>12</v>
      </c>
      <c r="D52" s="6" t="str">
        <f>IF(A52="oui","non",IF(AND(B52="oui",C52&gt;25),"oui","non"))</f>
        <v>non</v>
      </c>
      <c r="E52" s="1"/>
      <c r="F52" s="1"/>
    </row>
    <row r="54" spans="1:6" x14ac:dyDescent="0.35">
      <c r="A54" t="s">
        <v>36</v>
      </c>
    </row>
    <row r="57" spans="1:6" x14ac:dyDescent="0.35">
      <c r="A57" s="2" t="s">
        <v>14</v>
      </c>
    </row>
    <row r="59" spans="1:6" x14ac:dyDescent="0.35">
      <c r="A59" s="16" t="s">
        <v>35</v>
      </c>
      <c r="B59" s="16" t="s">
        <v>52</v>
      </c>
      <c r="C59" s="16" t="s">
        <v>51</v>
      </c>
      <c r="D59" s="1"/>
      <c r="E59" s="1"/>
      <c r="F59" s="1"/>
    </row>
    <row r="60" spans="1:6" x14ac:dyDescent="0.35">
      <c r="A60" s="3">
        <v>48</v>
      </c>
      <c r="B60" s="3" t="s">
        <v>5</v>
      </c>
      <c r="C60" s="6" t="str">
        <f>IF(AND(A60&gt;40,B60="oui"),"Trop chaud",IF(AND(A60&gt;30,B60="non"),"Trop chaud","Bien"))</f>
        <v>Trop chaud</v>
      </c>
      <c r="D60" s="1"/>
      <c r="E60" s="1"/>
      <c r="F60" s="1"/>
    </row>
    <row r="62" spans="1:6" x14ac:dyDescent="0.35">
      <c r="A62" s="18" t="s">
        <v>53</v>
      </c>
    </row>
    <row r="65" spans="1:8" x14ac:dyDescent="0.35">
      <c r="A65" s="2" t="s">
        <v>15</v>
      </c>
    </row>
    <row r="67" spans="1:8" x14ac:dyDescent="0.35">
      <c r="A67" s="1" t="s">
        <v>28</v>
      </c>
      <c r="B67" s="1" t="s">
        <v>32</v>
      </c>
      <c r="C67" s="1" t="s">
        <v>29</v>
      </c>
    </row>
    <row r="68" spans="1:8" x14ac:dyDescent="0.35">
      <c r="A68" s="12">
        <v>55000</v>
      </c>
      <c r="B68" s="12">
        <v>350000</v>
      </c>
      <c r="C68" s="13">
        <f>IF(A68&gt;=40000,15%,IF(A68&gt;=20000,10%,5%))*A68+IF(B68&gt;=500000,2.5%,0)*B68</f>
        <v>8250</v>
      </c>
    </row>
    <row r="70" spans="1:8" x14ac:dyDescent="0.35">
      <c r="A70" t="s">
        <v>30</v>
      </c>
    </row>
    <row r="71" spans="1:8" x14ac:dyDescent="0.35">
      <c r="A71" t="s">
        <v>31</v>
      </c>
    </row>
    <row r="74" spans="1:8" x14ac:dyDescent="0.35">
      <c r="A74" s="11" t="s">
        <v>20</v>
      </c>
      <c r="G74" s="1"/>
      <c r="H74" s="1"/>
    </row>
    <row r="75" spans="1:8" x14ac:dyDescent="0.35">
      <c r="G75" s="9"/>
    </row>
    <row r="76" spans="1:8" x14ac:dyDescent="0.35">
      <c r="B76" t="s">
        <v>21</v>
      </c>
    </row>
    <row r="77" spans="1:8" x14ac:dyDescent="0.35">
      <c r="B77">
        <v>1</v>
      </c>
      <c r="C77" t="s">
        <v>22</v>
      </c>
    </row>
    <row r="78" spans="1:8" x14ac:dyDescent="0.35">
      <c r="B78">
        <v>1.1499999999999999</v>
      </c>
      <c r="C78" t="s">
        <v>23</v>
      </c>
    </row>
    <row r="79" spans="1:8" x14ac:dyDescent="0.35">
      <c r="B79">
        <v>0.88</v>
      </c>
      <c r="C79" t="s">
        <v>24</v>
      </c>
    </row>
    <row r="81" spans="1:3" x14ac:dyDescent="0.35">
      <c r="A81" t="s">
        <v>25</v>
      </c>
      <c r="B81">
        <v>15</v>
      </c>
      <c r="C81" t="s">
        <v>23</v>
      </c>
    </row>
    <row r="82" spans="1:3" x14ac:dyDescent="0.35">
      <c r="A82" t="s">
        <v>26</v>
      </c>
      <c r="B82" s="14">
        <f>IF(C81=C77,B81,IF(C81=C78,B81/B78,IF(C81=C79,B81/B79)))*IF(C82=C77,1,IF(C82=C78,B78,IF(C82=C79,B79)))</f>
        <v>11.478260869565219</v>
      </c>
      <c r="C82" t="s">
        <v>24</v>
      </c>
    </row>
    <row r="84" spans="1:3" x14ac:dyDescent="0.35">
      <c r="A84" t="s">
        <v>27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Contrôle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Nils SCHAEFER</cp:lastModifiedBy>
  <dcterms:created xsi:type="dcterms:W3CDTF">2006-09-16T00:00:00Z</dcterms:created>
  <dcterms:modified xsi:type="dcterms:W3CDTF">2025-12-09T09:39:02Z</dcterms:modified>
  <cp:category/>
</cp:coreProperties>
</file>